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defaultThemeVersion="124226"/>
  <mc:AlternateContent xmlns:mc="http://schemas.openxmlformats.org/markup-compatibility/2006">
    <mc:Choice Requires="x15">
      <x15ac:absPath xmlns:x15ac="http://schemas.microsoft.com/office/spreadsheetml/2010/11/ac" url="Z:\מכרזי רכש\2024\לוחות חשמל 0858\"/>
    </mc:Choice>
  </mc:AlternateContent>
  <xr:revisionPtr revIDLastSave="0" documentId="8_{CA45FD68-B9F9-485D-85A7-D96882CF20C7}" xr6:coauthVersionLast="36" xr6:coauthVersionMax="36" xr10:uidLastSave="{00000000-0000-0000-0000-000000000000}"/>
  <bookViews>
    <workbookView xWindow="0" yWindow="0" windowWidth="28800" windowHeight="12330" xr2:uid="{00000000-000D-0000-FFFF-FFFF00000000}"/>
  </bookViews>
  <sheets>
    <sheet name="אומדן" sheetId="1" r:id="rId1"/>
  </sheets>
  <definedNames>
    <definedName name="_xlnm.Print_Area" localSheetId="0">אומדן!$A$1:$F$66</definedName>
    <definedName name="_xlnm.Print_Titles" localSheetId="0">אומדן!$2:$2</definedName>
  </definedNames>
  <calcPr calcId="191029"/>
</workbook>
</file>

<file path=xl/calcChain.xml><?xml version="1.0" encoding="utf-8"?>
<calcChain xmlns="http://schemas.openxmlformats.org/spreadsheetml/2006/main">
  <c r="F46" i="1" l="1"/>
  <c r="F45" i="1"/>
  <c r="F44" i="1"/>
  <c r="F43" i="1"/>
  <c r="F11" i="1" l="1"/>
  <c r="F58" i="1" l="1"/>
  <c r="F55" i="1"/>
  <c r="F56" i="1"/>
  <c r="F59" i="1" l="1"/>
  <c r="F57" i="1"/>
  <c r="F54" i="1"/>
  <c r="F47" i="1"/>
  <c r="F60" i="1" l="1"/>
  <c r="F42" i="1"/>
  <c r="F37" i="1"/>
  <c r="F36" i="1"/>
  <c r="F35" i="1"/>
  <c r="F34" i="1"/>
  <c r="F31" i="1"/>
  <c r="F30" i="1"/>
  <c r="F33" i="1"/>
  <c r="F32" i="1"/>
  <c r="F29" i="1"/>
  <c r="F28" i="1" l="1"/>
  <c r="F27" i="1"/>
  <c r="F17" i="1"/>
  <c r="F16" i="1"/>
  <c r="F15" i="1"/>
  <c r="F14" i="1"/>
  <c r="F13" i="1"/>
  <c r="F12" i="1"/>
  <c r="F10" i="1"/>
  <c r="F9" i="1"/>
  <c r="F8" i="1" l="1"/>
  <c r="F49" i="1" l="1"/>
  <c r="F48" i="1"/>
  <c r="F65" i="1" l="1"/>
  <c r="F6" i="1" l="1"/>
  <c r="F7" i="1"/>
  <c r="F18" i="1"/>
  <c r="F19" i="1"/>
  <c r="F20" i="1"/>
  <c r="F21" i="1"/>
  <c r="F22" i="1"/>
  <c r="F23" i="1"/>
  <c r="F24" i="1"/>
  <c r="F25" i="1"/>
  <c r="F26" i="1"/>
  <c r="F38" i="1"/>
  <c r="F39" i="1"/>
  <c r="F40" i="1"/>
  <c r="F41" i="1"/>
  <c r="F5" i="1"/>
  <c r="F51" i="1" l="1"/>
  <c r="F64" i="1" s="1"/>
  <c r="F66" i="1" s="1"/>
</calcChain>
</file>

<file path=xl/sharedStrings.xml><?xml version="1.0" encoding="utf-8"?>
<sst xmlns="http://schemas.openxmlformats.org/spreadsheetml/2006/main" count="169" uniqueCount="119">
  <si>
    <t>סעיף</t>
  </si>
  <si>
    <t>תאור</t>
  </si>
  <si>
    <t>יח'</t>
  </si>
  <si>
    <t>כמות</t>
  </si>
  <si>
    <t>קומפ'</t>
  </si>
  <si>
    <t>מחיר יחידיה</t>
  </si>
  <si>
    <t>סה"כ</t>
  </si>
  <si>
    <t>משנה זרם 2000/5/5A,Cl1,15VA</t>
  </si>
  <si>
    <t>רב מודד ,דגם PM175 כולל כרטיס תקשורת TCP/IP,תוצרת SATEC</t>
  </si>
  <si>
    <t>1.01.01</t>
  </si>
  <si>
    <t xml:space="preserve">תכנון מפורט, אספקה כל הציוד, ייצור, אספקה, הובלה ופריקה בהתאם להנחיות המזמין. </t>
  </si>
  <si>
    <t>מפסק אויר  חצי אוטומטי תלת פאזי נשלף בגודל 2000A לזרם נומינלי 2000A, זרם קצר 36kA, עם הגנה אלקטרונית LSI לרבות בלוק מ"ע, סלילים הפסקה והפעלה, מנוע לדריכת קפיץ. מתח פיקוד 230VAC,  ,כולל עגלה, תוצרת ABB או ש"ע מאושר ע"י המזמין.</t>
  </si>
  <si>
    <t>מפסק זרם חצי אוטומטי תלת פאזי יצוק בגודל 160A לזרם נומינלי 63A. עם הגנות טרמית ומגנטית, זרם קצר 36kA, תוצרת ABB או ש"ע מאושר ע"י המזמין.</t>
  </si>
  <si>
    <t>מפסק זרם תלת פאזי לזרם עד 6.3A, כושר ניתוק 50kA , תוצרת EATON או ש"ע מאושר ע"י המזמין.</t>
  </si>
  <si>
    <t>מפסק זרם תלת פאזי לזרם עד 4A, כושר ניתוק 50kA , תוצרת EATON או ש"ע מאושר ע"י המזמין.</t>
  </si>
  <si>
    <t>מפסק זרם תלת פאזי לזרם עד 2.5A, כושר ניתוק 50kA , תוצרת EATON או ש"ע מאושר ע"י המזמין.</t>
  </si>
  <si>
    <t xml:space="preserve">ממסר פיקוד עד 4 מגעים, עם נורת סימון LED ואפשרות לאילוץ, עם סליל 24VDC או 230VAC, כולל בסיס, תוצרת IZUMI או ש"ע מאושר ע"י המזמין. </t>
  </si>
  <si>
    <t>מפסק פיקוד מחליף חד קומתי לזרם 10A לשני מצבים עם מצב אפס  להתקנה על דלת</t>
  </si>
  <si>
    <t>לחצן "EM. STOP " ננעל עם מגעים עזר 2NO להתקנה על הדלת כולל הגנה נגד נגיעה מיקרית</t>
  </si>
  <si>
    <t>משנה זרם טורוידלי  600/1A ,Cl1 ,5VA</t>
  </si>
  <si>
    <t>ממסר זרם דגם HCKR,תוצרת MATSAG לזרם 0-1A</t>
  </si>
  <si>
    <t>ממסר חסר מתח תלת פאזי 400V עם אפשרות כיוון מתח וזמן השהיה.</t>
  </si>
  <si>
    <t>1.01.02</t>
  </si>
  <si>
    <t>1.01.03</t>
  </si>
  <si>
    <t>1.01.06</t>
  </si>
  <si>
    <t>1.01.07</t>
  </si>
  <si>
    <t>1.01.15</t>
  </si>
  <si>
    <t>1.01.16</t>
  </si>
  <si>
    <t>1.01.19</t>
  </si>
  <si>
    <t>1.01.20</t>
  </si>
  <si>
    <t>1.01.22</t>
  </si>
  <si>
    <t>1.01.23</t>
  </si>
  <si>
    <t>1.01.24</t>
  </si>
  <si>
    <t>1.01.25</t>
  </si>
  <si>
    <t>1.01.26</t>
  </si>
  <si>
    <t>1.01.28</t>
  </si>
  <si>
    <t>1.01.29</t>
  </si>
  <si>
    <t>1.01.30</t>
  </si>
  <si>
    <t>1.01.31</t>
  </si>
  <si>
    <t>1.01.32</t>
  </si>
  <si>
    <t>1.01.33</t>
  </si>
  <si>
    <t>1.01.34</t>
  </si>
  <si>
    <t>1.01.35</t>
  </si>
  <si>
    <t>1.01.36</t>
  </si>
  <si>
    <t>1.01.37</t>
  </si>
  <si>
    <t>1.01.38</t>
  </si>
  <si>
    <t>1.01.39</t>
  </si>
  <si>
    <t>1.01.40</t>
  </si>
  <si>
    <t>1.01.41</t>
  </si>
  <si>
    <t>1.01.42</t>
  </si>
  <si>
    <t>1.01.43</t>
  </si>
  <si>
    <t>1.01.44</t>
  </si>
  <si>
    <t>1.01.45</t>
  </si>
  <si>
    <t>1.01.46</t>
  </si>
  <si>
    <t>1.01.47</t>
  </si>
  <si>
    <t>השתתפות בבדיקת הלוח במפעל היצרן בנוכחות נציג המזמין כולל בדיקה פונקציונליט מלאה.</t>
  </si>
  <si>
    <t>שעון אסטרונומי מדגם EE180 או ש"ע</t>
  </si>
  <si>
    <t>1.02.01</t>
  </si>
  <si>
    <t>מא"ז תלת פאזי  לזרם נומינלי עד 32A, כושר ניתוק 10kA, תוצרת ABB או ש"ע מאושר ע"י המזמין</t>
  </si>
  <si>
    <t>מא"ז תלת פאזי  לזרם נומינלי עד 25A, כושר ניתוק 10kA, תוצרת ABB או ש"ע מאושר ע"י המזמין</t>
  </si>
  <si>
    <t>מא"ז תלת פאזי  לזרם נומינלי עד 16A, כושר ניתוק 10kA, תוצרת ABB או ש"ע מאושר ע"י המזמין</t>
  </si>
  <si>
    <t>מא"ז חד פאזי  לזרם נומינלי עד 16A, כושר ניתוק 10kA, תוצרת ABB או ש"ע מאושר ע"י המזמין</t>
  </si>
  <si>
    <t>מא"ז חד פאזי  לזרם נומינלי עד 25A, כושר ניתוק 10kA, תוצרת ABB או ש"ע מאושר ע"י המזמין</t>
  </si>
  <si>
    <t>מא"ז חד פאזי  לזרם נומינלי עד 10A, כושר ניתוק 10kA, תוצרת ABB או ש"ע מאושר ע"י המזמין</t>
  </si>
  <si>
    <t>ממסר בדיקות בידוד מתח הזנה 230VAC, תוצרת BENDER דגם ISOMETER IR-420-D6</t>
  </si>
  <si>
    <t>1.02.02</t>
  </si>
  <si>
    <t>1.02.03</t>
  </si>
  <si>
    <t>1.02.04</t>
  </si>
  <si>
    <t>1.02.05</t>
  </si>
  <si>
    <t>1.02.06</t>
  </si>
  <si>
    <t>יחי</t>
  </si>
  <si>
    <t>ריכוז:</t>
  </si>
  <si>
    <t>מפסק זרם חצי אוטומטי תלת פאזי יצוק בגודל 630A לזרם נומינלי 630A. עם הגנה אלקטרוניות, זרם קצר 36kA, לרבות מגעי עזר וסליל הפסקת חירום 230VAC, תוצרת ABB או ש"ע מאושר ע"י המזמין.</t>
  </si>
  <si>
    <t>מפסק זרם חצי אוטומטי תלת פאזי יצוק בגודל 250A לזרם נומינלי 250A. עם הגנה אלקטרוניות, זרם קצר 36kA, לרבות מגעי עזר וסליל הפסקת חירום 230VAC, תוצרת ABB או ש"ע מאושר ע"י המזמין.</t>
  </si>
  <si>
    <t>מפסק זרם חצי אוטומטי תלת פאזי יצוק בגודל 160A לזרם נומינלי 160A. עם הגנה אלקטרוניות, זרם קצר 36kA, לרבות מגעי עזר וסליל הפסקת חירום 230VAC, תוצרת ABB או ש"ע מאושר ע"י המזמין.</t>
  </si>
  <si>
    <t>מגען תלת פאזי ,משטר עבודה AC-1 לזרם נומינלי 40A, עם סליל במתח 230VAC , תוצרת ABB או ש"ע מאושר ע"י המזמין</t>
  </si>
  <si>
    <t>מנורות סימון לד למתח 230VAC או 24VDC</t>
  </si>
  <si>
    <t>ממסר פחת ארבעה קוטבים לזרם עד 40A זרם זליגה 30mA,תוצרת ABB או ש"ע מאושר ע"י המזמין</t>
  </si>
  <si>
    <t>ממסר פחת דו קוטבים לזרם עד 25A זרם זליגה 30mA,תוצרת ABB או ש"ע מאושר ע"י המזמין</t>
  </si>
  <si>
    <t>1.01.10</t>
  </si>
  <si>
    <t>1.01.14</t>
  </si>
  <si>
    <t>1.01.18</t>
  </si>
  <si>
    <t>1.01.21</t>
  </si>
  <si>
    <t>1.01.27</t>
  </si>
  <si>
    <t>לחצן "RESET " בצבע שחור עם מגעים עזר 1NC להתקנה על הדלת</t>
  </si>
  <si>
    <t>מכשיר כולל 12 ממסרים מבודדים,מתח הזנה 230VAC, דגם ISO556B-12,תוצרת PSK CONTROLLERS</t>
  </si>
  <si>
    <t>גוף תאורה LED לתאורת לוח כולל מפסק הדלקה בפתיחת דלת של הלוח</t>
  </si>
  <si>
    <r>
      <t xml:space="preserve">פרק 1: </t>
    </r>
    <r>
      <rPr>
        <b/>
        <u/>
        <sz val="12"/>
        <rFont val="Arial"/>
        <family val="2"/>
      </rPr>
      <t>ייצור ואספקה לוח חשמל מתח נמוך</t>
    </r>
  </si>
  <si>
    <t xml:space="preserve">תכנון מפורט, אספקה כל הציוד, ייצור, התקנה במכולה ניידת, הובלה ופריקה בהתאם להנחיות המזמין. </t>
  </si>
  <si>
    <t>מבנה לוח חשמל  מפלדה מגולוונת ,בנוי מארון פח עם דלתות מקדימה, במידות מינימליות 220x240x80 ס"מ, בהתאם למפרט ולשרטוטים המצורפים, להתקנה על הרצפה וחיזוק במכולה ניידת, כולל הגבהה 80 מ"מ, רמת אטימות IP42 לפחות , דרגת מידור Form 2b , כולל פסי צבירה תלת פאזיים לזרם 2500A ,זרם קצר 36kA, פסי אפס ,הארקה ופס חיזוק כבלים,כולל תעלות, מהדקים, תאורת לוח עם הדלקה בפתיחת דלת, אביזרי עזר הנדרשים להשלמת מבנה הלוח. לרבות פתחים למערכת גילוי וכיבוי אש.</t>
  </si>
  <si>
    <t>מא"ז חד פאזי לזרם נומינלי עד 6A עם ניתוק "0", כושר ניתוק 10kA, תוצרת ABB או ש"ע מאושר ע"י המזמין</t>
  </si>
  <si>
    <t>מפסק פיקוד מחליף דו קומתי לזרם 10A לשלושה מצבים  להתקנה על דלת</t>
  </si>
  <si>
    <t>מתנע רך תלת פאזי לזרם נומינלי עד 570A ומתח 400VAC עם מגען סטטי פנימי, תוצרת ABB מסדרה PSTX או ש"ע מאושר</t>
  </si>
  <si>
    <t>משנה זרם 600/5A ,Cl1 ,5VA</t>
  </si>
  <si>
    <t>מגען תלת פאזי משטר עבודה AC-3 לזרם נומינלי  600A לרבות מגעים עזר כולל סליל במתח 230VAC</t>
  </si>
  <si>
    <t>ממסר הגנה MPS-3000, מתח הזנה 230VAC,  כולל 10 כניסות RTD,תוצרת SOLCON</t>
  </si>
  <si>
    <t>ממסר ZELIO LOGIC ,הזנה 24VDC,דגם SR2D101BD, תוצרת SCHNEIDER ELECTRIC</t>
  </si>
  <si>
    <t>מכשיר כולל 8 ממסרים מבודדים,מתח הזנה 230VAC, דגם ISO556B-8,תוצרת PSK CONTROLLERS</t>
  </si>
  <si>
    <t>מפסק פיקוד בורר מפתח יוצא בשני המצבים, ללא קפיץ,
 להתקנה על דלת</t>
  </si>
  <si>
    <t>התקנת הלוח בתוך מכולה ניידת כולל חיזוק לצורך הובלה.</t>
  </si>
  <si>
    <t>1.01.08</t>
  </si>
  <si>
    <t>1.01.09</t>
  </si>
  <si>
    <t>1.01.11</t>
  </si>
  <si>
    <t>1.01.12</t>
  </si>
  <si>
    <t>1.01.13</t>
  </si>
  <si>
    <t>1.01.17</t>
  </si>
  <si>
    <t>אספקה, התקנה וחיבור ספק כח תוצרת LAMBDA ל- 10A/24VDC</t>
  </si>
  <si>
    <r>
      <t xml:space="preserve">סה"כ פרק 1: </t>
    </r>
    <r>
      <rPr>
        <b/>
        <u/>
        <sz val="12"/>
        <rFont val="Arial"/>
        <family val="2"/>
      </rPr>
      <t>ייצור ואספקה לוח חשמל מתח נמוך</t>
    </r>
  </si>
  <si>
    <r>
      <t xml:space="preserve">פרק 2: </t>
    </r>
    <r>
      <rPr>
        <b/>
        <u/>
        <sz val="12"/>
        <rFont val="Arial"/>
        <family val="2"/>
      </rPr>
      <t>ייצור ואספקה מכולה ניידת</t>
    </r>
  </si>
  <si>
    <t>מכולה ניידת מבודדת טרמית וחשמלית במידות פנימיות 300x240x260 ס"מ ודלת דו כנפית ברוחב 220 ס"מ, דרגת אטימות IP65 לפחות, כולל שני ברגים מרותכים "1/2 לחיבור גידי הארקה, פתח כניסת כבלים במידות 30X40 ס"מ ופתחים ברצפה בקוטר "6 כולל צינור שרשורי באורך 0.5 מ', כמתואר בסעיף 22 במפרט הטכני.</t>
  </si>
  <si>
    <t>אספקה, התקנה וחיבור של שקע שירות ישראלי כפולה, מוגנת מים.</t>
  </si>
  <si>
    <t>אספקה והתקנה מזגן מפוצל 1 כ"ס.</t>
  </si>
  <si>
    <t>אספקה, התקנה וחיבור של גוף תאורת LED ליניארי 120x10 ס"מ</t>
  </si>
  <si>
    <t>אספקה והתקנה יחידת הגנה בפני מתחי יתר, ארבע קוטבי, תוצרת חברת PHOENIX אי ש"ע כולל מנתק נתיכים תלת פאזי</t>
  </si>
  <si>
    <t>אספקה, התקנה וחיבור של מפסק הדלקת תאורה מוגן מים</t>
  </si>
  <si>
    <t>הובלת המכולה עם הלוח למתקן אשל והתקנתה על בסיס מוכן. על הקבלן לתאם את האספקה לפני ההובלה וזאת בכדי לדעת אלו אמצעי הרמה עליו להביא.</t>
  </si>
  <si>
    <r>
      <t xml:space="preserve">סה"כ פרק 2: </t>
    </r>
    <r>
      <rPr>
        <b/>
        <u/>
        <sz val="12"/>
        <rFont val="Arial"/>
        <family val="2"/>
      </rPr>
      <t>ייצור ואספקה מכולה ניידת</t>
    </r>
  </si>
  <si>
    <t>פרק 1: ייצור ואספקה לוח חשמל מתח נמוך</t>
  </si>
  <si>
    <t>פרק 2: ייצור ואספקה מכולה ניידת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</si>
</sst>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_);_(* \(#,##0.00\);_(* &quot;-&quot;??_);_(@_)"/>
  </numFmts>
  <fonts count="14" x14ac:knownFonts="1">
    <font>
      <sz val="11"/>
      <color theme="1"/>
      <name val="Arial"/>
      <family val="2"/>
      <charset val="177"/>
      <scheme val="minor"/>
    </font>
    <font>
      <sz val="10"/>
      <name val="Arial"/>
      <family val="2"/>
    </font>
    <font>
      <b/>
      <sz val="12"/>
      <name val="Arial"/>
      <family val="2"/>
      <charset val="177"/>
    </font>
    <font>
      <sz val="12"/>
      <name val="Arial"/>
      <family val="2"/>
      <charset val="177"/>
    </font>
    <font>
      <sz val="10"/>
      <name val="Arial"/>
      <family val="2"/>
      <charset val="177"/>
    </font>
    <font>
      <b/>
      <sz val="14"/>
      <color theme="1"/>
      <name val="Arial"/>
      <family val="2"/>
      <scheme val="minor"/>
    </font>
    <font>
      <sz val="12"/>
      <name val="Arial"/>
      <family val="2"/>
    </font>
    <font>
      <b/>
      <u/>
      <sz val="12"/>
      <name val="Arial"/>
      <family val="2"/>
    </font>
    <font>
      <sz val="11"/>
      <color theme="1"/>
      <name val="Arial"/>
      <family val="2"/>
      <charset val="177"/>
      <scheme val="minor"/>
    </font>
    <font>
      <sz val="8"/>
      <name val="Arial"/>
      <family val="2"/>
      <charset val="177"/>
      <scheme val="minor"/>
    </font>
    <font>
      <b/>
      <sz val="12"/>
      <name val="Arial"/>
      <family val="2"/>
    </font>
    <font>
      <b/>
      <sz val="14"/>
      <name val="Arial"/>
      <family val="2"/>
    </font>
    <font>
      <sz val="14"/>
      <color theme="1"/>
      <name val="Arial"/>
      <family val="2"/>
      <scheme val="minor"/>
    </font>
    <font>
      <b/>
      <u val="singleAccounting"/>
      <sz val="14"/>
      <name val="Arial"/>
      <family val="2"/>
    </font>
  </fonts>
  <fills count="4">
    <fill>
      <patternFill patternType="none"/>
    </fill>
    <fill>
      <patternFill patternType="gray125"/>
    </fill>
    <fill>
      <patternFill patternType="solid">
        <fgColor rgb="FFFFFF00"/>
        <bgColor indexed="64"/>
      </patternFill>
    </fill>
    <fill>
      <patternFill patternType="solid">
        <fgColor indexed="13"/>
        <bgColor indexed="64"/>
      </patternFill>
    </fill>
  </fills>
  <borders count="32">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1" fillId="0" borderId="0"/>
    <xf numFmtId="165" fontId="8" fillId="0" borderId="0" applyFont="0" applyFill="0" applyBorder="0" applyAlignment="0" applyProtection="0"/>
  </cellStyleXfs>
  <cellXfs count="68">
    <xf numFmtId="0" fontId="0" fillId="0" borderId="0" xfId="0"/>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right" vertical="center" wrapText="1"/>
    </xf>
    <xf numFmtId="2" fontId="0" fillId="0" borderId="0" xfId="0" applyNumberFormat="1" applyFill="1" applyAlignment="1">
      <alignment horizontal="center" vertical="center"/>
    </xf>
    <xf numFmtId="0" fontId="0" fillId="0" borderId="5" xfId="0" applyFill="1" applyBorder="1" applyAlignment="1">
      <alignment horizontal="center" vertical="center"/>
    </xf>
    <xf numFmtId="0" fontId="5" fillId="0" borderId="6" xfId="0" applyFont="1" applyFill="1" applyBorder="1" applyAlignment="1">
      <alignment horizontal="center" vertical="center" wrapText="1"/>
    </xf>
    <xf numFmtId="0" fontId="0" fillId="0" borderId="6" xfId="0" applyFill="1" applyBorder="1" applyAlignment="1">
      <alignment horizontal="center" vertical="center"/>
    </xf>
    <xf numFmtId="2" fontId="0" fillId="0" borderId="6" xfId="0" applyNumberFormat="1" applyFill="1" applyBorder="1" applyAlignment="1">
      <alignment horizontal="center" vertical="center"/>
    </xf>
    <xf numFmtId="2" fontId="0" fillId="0" borderId="7" xfId="0" applyNumberFormat="1" applyFill="1" applyBorder="1" applyAlignment="1">
      <alignment horizontal="center" vertical="center"/>
    </xf>
    <xf numFmtId="0" fontId="0" fillId="0" borderId="0" xfId="0" applyFill="1" applyAlignment="1">
      <alignment vertical="top"/>
    </xf>
    <xf numFmtId="49" fontId="3" fillId="0" borderId="2" xfId="0" applyNumberFormat="1" applyFont="1" applyFill="1" applyBorder="1" applyAlignment="1">
      <alignment horizontal="center" vertical="center"/>
    </xf>
    <xf numFmtId="0" fontId="3" fillId="0" borderId="3" xfId="0" applyFont="1" applyFill="1" applyBorder="1" applyAlignment="1">
      <alignment horizontal="right" vertical="center" wrapText="1" readingOrder="2"/>
    </xf>
    <xf numFmtId="0" fontId="6" fillId="0" borderId="3" xfId="0" applyFont="1" applyBorder="1" applyAlignment="1">
      <alignment horizontal="right" vertical="center" wrapText="1"/>
    </xf>
    <xf numFmtId="49" fontId="4" fillId="0" borderId="11" xfId="0" applyNumberFormat="1" applyFont="1" applyFill="1" applyBorder="1" applyAlignment="1">
      <alignment horizontal="center" vertical="center"/>
    </xf>
    <xf numFmtId="0" fontId="0" fillId="0" borderId="12" xfId="0" applyFill="1" applyBorder="1" applyAlignment="1">
      <alignment horizontal="center" vertical="center"/>
    </xf>
    <xf numFmtId="0" fontId="2" fillId="0" borderId="10" xfId="1" applyFont="1" applyFill="1" applyBorder="1" applyAlignment="1">
      <alignment horizontal="center" vertical="center" wrapText="1"/>
    </xf>
    <xf numFmtId="2" fontId="2" fillId="0" borderId="10" xfId="1" applyNumberFormat="1" applyFont="1" applyFill="1" applyBorder="1" applyAlignment="1">
      <alignment horizontal="center" vertical="center" wrapText="1"/>
    </xf>
    <xf numFmtId="0" fontId="2" fillId="0" borderId="13" xfId="1" applyFont="1" applyFill="1" applyBorder="1" applyAlignment="1">
      <alignment horizontal="center" vertical="center" wrapText="1"/>
    </xf>
    <xf numFmtId="0" fontId="10" fillId="0" borderId="14" xfId="1" applyFont="1" applyFill="1" applyBorder="1" applyAlignment="1">
      <alignment horizontal="right" vertical="center" wrapText="1"/>
    </xf>
    <xf numFmtId="0" fontId="2" fillId="0" borderId="14" xfId="1" applyFont="1" applyFill="1" applyBorder="1" applyAlignment="1">
      <alignment horizontal="center" vertical="center" wrapText="1"/>
    </xf>
    <xf numFmtId="2" fontId="2" fillId="0" borderId="14" xfId="1" applyNumberFormat="1" applyFont="1" applyFill="1" applyBorder="1" applyAlignment="1">
      <alignment horizontal="center" vertical="center" wrapText="1"/>
    </xf>
    <xf numFmtId="2" fontId="2" fillId="0" borderId="15" xfId="1" applyNumberFormat="1" applyFont="1" applyFill="1" applyBorder="1" applyAlignment="1">
      <alignment horizontal="center" vertical="center" wrapText="1"/>
    </xf>
    <xf numFmtId="0" fontId="2" fillId="0" borderId="16" xfId="1" applyFont="1" applyFill="1" applyBorder="1" applyAlignment="1">
      <alignment horizontal="center" vertical="center" wrapText="1"/>
    </xf>
    <xf numFmtId="0" fontId="6" fillId="0" borderId="17" xfId="0" applyFont="1" applyFill="1" applyBorder="1" applyAlignment="1">
      <alignment horizontal="right" vertical="center" wrapText="1"/>
    </xf>
    <xf numFmtId="0" fontId="2" fillId="0" borderId="17" xfId="1" applyFont="1" applyFill="1" applyBorder="1" applyAlignment="1">
      <alignment horizontal="center" vertical="center" wrapText="1"/>
    </xf>
    <xf numFmtId="2" fontId="2" fillId="0" borderId="17" xfId="1" applyNumberFormat="1" applyFont="1" applyFill="1" applyBorder="1" applyAlignment="1">
      <alignment horizontal="center" vertical="center" wrapText="1"/>
    </xf>
    <xf numFmtId="2" fontId="2" fillId="0" borderId="18" xfId="1" applyNumberFormat="1" applyFont="1" applyFill="1" applyBorder="1" applyAlignment="1">
      <alignment horizontal="center" vertical="center" wrapText="1"/>
    </xf>
    <xf numFmtId="0" fontId="3" fillId="0" borderId="1" xfId="0" applyFont="1" applyFill="1" applyBorder="1" applyAlignment="1">
      <alignment horizontal="right" vertical="center" wrapText="1" readingOrder="2"/>
    </xf>
    <xf numFmtId="0" fontId="0" fillId="0" borderId="13" xfId="0" applyFill="1" applyBorder="1" applyAlignment="1">
      <alignment horizontal="center" vertical="center"/>
    </xf>
    <xf numFmtId="0" fontId="0" fillId="0" borderId="14" xfId="0" applyFill="1" applyBorder="1" applyAlignment="1">
      <alignment horizontal="center" vertical="center"/>
    </xf>
    <xf numFmtId="49" fontId="3" fillId="0" borderId="16" xfId="0" applyNumberFormat="1" applyFont="1" applyFill="1" applyBorder="1" applyAlignment="1">
      <alignment horizontal="center" vertical="center"/>
    </xf>
    <xf numFmtId="0" fontId="0" fillId="0" borderId="20" xfId="0" applyFill="1" applyBorder="1" applyAlignment="1">
      <alignment horizontal="center" vertical="center"/>
    </xf>
    <xf numFmtId="0" fontId="0" fillId="0" borderId="0" xfId="0" applyFill="1" applyBorder="1" applyAlignment="1">
      <alignment horizontal="right" vertical="center" wrapText="1"/>
    </xf>
    <xf numFmtId="0" fontId="0" fillId="0" borderId="0" xfId="0" applyFill="1" applyBorder="1" applyAlignment="1">
      <alignment horizontal="center" vertical="center"/>
    </xf>
    <xf numFmtId="2" fontId="0" fillId="0" borderId="0" xfId="0" applyNumberFormat="1" applyFill="1" applyBorder="1" applyAlignment="1">
      <alignment horizontal="center" vertical="center"/>
    </xf>
    <xf numFmtId="2" fontId="0" fillId="0" borderId="21" xfId="0" applyNumberFormat="1" applyFill="1" applyBorder="1" applyAlignment="1">
      <alignment horizontal="center" vertical="center"/>
    </xf>
    <xf numFmtId="0" fontId="0" fillId="0" borderId="19" xfId="0" applyFill="1" applyBorder="1" applyAlignment="1">
      <alignment horizontal="center" vertical="center"/>
    </xf>
    <xf numFmtId="165" fontId="10" fillId="0" borderId="9" xfId="2" applyFont="1" applyFill="1" applyBorder="1"/>
    <xf numFmtId="0" fontId="10" fillId="0" borderId="0" xfId="1" applyFont="1" applyFill="1" applyBorder="1" applyAlignment="1">
      <alignment horizontal="right" vertical="center" wrapText="1"/>
    </xf>
    <xf numFmtId="165" fontId="10" fillId="0" borderId="15" xfId="2" applyFont="1" applyFill="1" applyBorder="1"/>
    <xf numFmtId="0" fontId="6" fillId="0" borderId="3" xfId="0" applyFont="1" applyFill="1" applyBorder="1" applyAlignment="1">
      <alignment horizontal="center"/>
    </xf>
    <xf numFmtId="2" fontId="6" fillId="0" borderId="3" xfId="0" applyNumberFormat="1" applyFont="1" applyFill="1" applyBorder="1" applyAlignment="1">
      <alignment horizontal="center"/>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6" fillId="0" borderId="3" xfId="0" applyFont="1" applyFill="1" applyBorder="1" applyAlignment="1">
      <alignment horizontal="right" vertical="center" wrapText="1"/>
    </xf>
    <xf numFmtId="0" fontId="0" fillId="0" borderId="6" xfId="0" applyFill="1" applyBorder="1" applyAlignment="1">
      <alignment horizontal="right" vertical="center" wrapText="1"/>
    </xf>
    <xf numFmtId="164" fontId="13" fillId="3" borderId="9" xfId="2" applyNumberFormat="1" applyFont="1" applyFill="1" applyBorder="1"/>
    <xf numFmtId="49" fontId="3" fillId="0" borderId="8" xfId="0" applyNumberFormat="1" applyFont="1" applyFill="1" applyBorder="1" applyAlignment="1">
      <alignment horizontal="center" vertical="center"/>
    </xf>
    <xf numFmtId="165" fontId="0" fillId="0" borderId="21" xfId="0" applyNumberFormat="1" applyFill="1" applyBorder="1" applyAlignment="1">
      <alignment horizontal="center" vertical="center"/>
    </xf>
    <xf numFmtId="2" fontId="6" fillId="0" borderId="3" xfId="0" applyNumberFormat="1" applyFont="1" applyFill="1" applyBorder="1" applyAlignment="1" applyProtection="1">
      <alignment horizontal="center"/>
      <protection locked="0"/>
    </xf>
    <xf numFmtId="165" fontId="6" fillId="0" borderId="4" xfId="0" applyNumberFormat="1" applyFont="1" applyFill="1" applyBorder="1" applyAlignment="1" applyProtection="1">
      <alignment horizontal="center"/>
      <protection locked="0"/>
    </xf>
    <xf numFmtId="2" fontId="4" fillId="0" borderId="12" xfId="0" applyNumberFormat="1" applyFont="1" applyFill="1" applyBorder="1" applyAlignment="1" applyProtection="1">
      <alignment horizontal="center" vertical="center"/>
      <protection locked="0"/>
    </xf>
    <xf numFmtId="165" fontId="7" fillId="2" borderId="10" xfId="0" applyNumberFormat="1" applyFont="1" applyFill="1" applyBorder="1" applyAlignment="1" applyProtection="1">
      <alignment horizontal="center" vertical="center"/>
      <protection locked="0"/>
    </xf>
    <xf numFmtId="2" fontId="0" fillId="0" borderId="14" xfId="0" applyNumberFormat="1" applyFill="1" applyBorder="1" applyAlignment="1" applyProtection="1">
      <alignment horizontal="center" vertical="center"/>
      <protection locked="0"/>
    </xf>
    <xf numFmtId="165" fontId="0" fillId="0" borderId="15" xfId="0" applyNumberFormat="1" applyFill="1" applyBorder="1" applyAlignment="1" applyProtection="1">
      <alignment horizontal="center" vertical="center"/>
      <protection locked="0"/>
    </xf>
    <xf numFmtId="2" fontId="0" fillId="0" borderId="30" xfId="0" applyNumberFormat="1" applyFill="1" applyBorder="1" applyAlignment="1" applyProtection="1">
      <alignment horizontal="center" vertical="center"/>
      <protection locked="0"/>
    </xf>
    <xf numFmtId="165" fontId="0" fillId="0" borderId="31" xfId="0" applyNumberFormat="1" applyFill="1" applyBorder="1" applyAlignment="1" applyProtection="1">
      <alignment horizontal="center" vertical="center"/>
      <protection locked="0"/>
    </xf>
    <xf numFmtId="165" fontId="6" fillId="0" borderId="4" xfId="2" applyNumberFormat="1" applyFont="1" applyFill="1" applyBorder="1" applyAlignment="1" applyProtection="1">
      <protection locked="0"/>
    </xf>
    <xf numFmtId="0" fontId="10" fillId="0" borderId="26" xfId="1" applyFont="1" applyFill="1" applyBorder="1" applyAlignment="1">
      <alignment horizontal="right" vertical="center" wrapText="1"/>
    </xf>
    <xf numFmtId="0" fontId="0" fillId="0" borderId="22" xfId="0" applyBorder="1" applyAlignment="1">
      <alignment vertical="center"/>
    </xf>
    <xf numFmtId="0" fontId="0" fillId="0" borderId="23" xfId="0" applyBorder="1" applyAlignment="1">
      <alignment vertical="center"/>
    </xf>
    <xf numFmtId="0" fontId="10" fillId="0" borderId="27" xfId="1" applyFont="1" applyFill="1" applyBorder="1" applyAlignment="1">
      <alignment horizontal="right" vertical="center" wrapText="1"/>
    </xf>
    <xf numFmtId="0" fontId="0" fillId="0" borderId="24" xfId="0" applyBorder="1" applyAlignment="1">
      <alignment vertical="center"/>
    </xf>
    <xf numFmtId="0" fontId="0" fillId="0" borderId="25" xfId="0" applyBorder="1" applyAlignment="1">
      <alignment vertical="center"/>
    </xf>
    <xf numFmtId="0" fontId="11" fillId="0" borderId="11" xfId="1" applyFont="1" applyFill="1" applyBorder="1" applyAlignment="1">
      <alignment horizontal="right" vertical="center" wrapText="1"/>
    </xf>
    <xf numFmtId="0" fontId="12" fillId="0" borderId="12" xfId="0" applyFont="1" applyBorder="1" applyAlignment="1">
      <alignment vertical="center"/>
    </xf>
    <xf numFmtId="0" fontId="12" fillId="0" borderId="28" xfId="0" applyFont="1" applyBorder="1" applyAlignment="1">
      <alignment vertical="center"/>
    </xf>
  </cellXfs>
  <cellStyles count="3">
    <cellStyle name="Comma" xfId="2" builtinId="3"/>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7"/>
  <sheetViews>
    <sheetView rightToLeft="1" tabSelected="1" view="pageBreakPreview" zoomScale="130" zoomScaleNormal="100" zoomScaleSheetLayoutView="130" workbookViewId="0">
      <selection activeCell="F7" sqref="F7"/>
    </sheetView>
  </sheetViews>
  <sheetFormatPr defaultColWidth="9" defaultRowHeight="14.25" x14ac:dyDescent="0.2"/>
  <cols>
    <col min="1" max="1" width="11.125" style="2" bestFit="1" customWidth="1"/>
    <col min="2" max="2" width="55.75" style="3" customWidth="1"/>
    <col min="3" max="3" width="5.375" style="2" bestFit="1" customWidth="1"/>
    <col min="4" max="4" width="6.125" style="2" bestFit="1" customWidth="1"/>
    <col min="5" max="5" width="10.875" style="4" bestFit="1" customWidth="1"/>
    <col min="6" max="6" width="17.5" style="4" bestFit="1" customWidth="1"/>
    <col min="7" max="10" width="9" style="2"/>
    <col min="11" max="11" width="73.75" style="2" bestFit="1" customWidth="1"/>
    <col min="12" max="16384" width="9" style="2"/>
  </cols>
  <sheetData>
    <row r="1" spans="1:6" ht="18.75" thickBot="1" x14ac:dyDescent="0.25">
      <c r="A1" s="5"/>
      <c r="B1" s="6"/>
      <c r="C1" s="7"/>
      <c r="D1" s="7"/>
      <c r="E1" s="8"/>
      <c r="F1" s="9"/>
    </row>
    <row r="2" spans="1:6" s="1" customFormat="1" ht="16.5" thickBot="1" x14ac:dyDescent="0.25">
      <c r="A2" s="16" t="s">
        <v>0</v>
      </c>
      <c r="B2" s="16" t="s">
        <v>1</v>
      </c>
      <c r="C2" s="16" t="s">
        <v>2</v>
      </c>
      <c r="D2" s="16" t="s">
        <v>3</v>
      </c>
      <c r="E2" s="17" t="s">
        <v>5</v>
      </c>
      <c r="F2" s="17" t="s">
        <v>6</v>
      </c>
    </row>
    <row r="3" spans="1:6" s="1" customFormat="1" ht="26.25" customHeight="1" thickBot="1" x14ac:dyDescent="0.25">
      <c r="A3" s="18"/>
      <c r="B3" s="19" t="s">
        <v>87</v>
      </c>
      <c r="C3" s="20"/>
      <c r="D3" s="20"/>
      <c r="E3" s="21"/>
      <c r="F3" s="22"/>
    </row>
    <row r="4" spans="1:6" s="1" customFormat="1" ht="30" x14ac:dyDescent="0.2">
      <c r="A4" s="23"/>
      <c r="B4" s="24" t="s">
        <v>88</v>
      </c>
      <c r="C4" s="25"/>
      <c r="D4" s="25"/>
      <c r="E4" s="26"/>
      <c r="F4" s="27"/>
    </row>
    <row r="5" spans="1:6" ht="120" x14ac:dyDescent="0.2">
      <c r="A5" s="11" t="s">
        <v>9</v>
      </c>
      <c r="B5" s="12" t="s">
        <v>89</v>
      </c>
      <c r="C5" s="41" t="s">
        <v>4</v>
      </c>
      <c r="D5" s="42">
        <v>1</v>
      </c>
      <c r="E5" s="50"/>
      <c r="F5" s="51">
        <f>D5*E5</f>
        <v>0</v>
      </c>
    </row>
    <row r="6" spans="1:6" ht="60" x14ac:dyDescent="0.2">
      <c r="A6" s="11" t="s">
        <v>22</v>
      </c>
      <c r="B6" s="12" t="s">
        <v>11</v>
      </c>
      <c r="C6" s="41" t="s">
        <v>2</v>
      </c>
      <c r="D6" s="42">
        <v>1</v>
      </c>
      <c r="E6" s="50"/>
      <c r="F6" s="51">
        <f t="shared" ref="F6:F49" si="0">D6*E6</f>
        <v>0</v>
      </c>
    </row>
    <row r="7" spans="1:6" ht="45" x14ac:dyDescent="0.2">
      <c r="A7" s="11" t="s">
        <v>23</v>
      </c>
      <c r="B7" s="12" t="s">
        <v>72</v>
      </c>
      <c r="C7" s="41" t="s">
        <v>2</v>
      </c>
      <c r="D7" s="42">
        <v>4</v>
      </c>
      <c r="E7" s="50"/>
      <c r="F7" s="51">
        <f t="shared" si="0"/>
        <v>0</v>
      </c>
    </row>
    <row r="8" spans="1:6" ht="45" x14ac:dyDescent="0.2">
      <c r="A8" s="11" t="s">
        <v>24</v>
      </c>
      <c r="B8" s="12" t="s">
        <v>73</v>
      </c>
      <c r="C8" s="41" t="s">
        <v>2</v>
      </c>
      <c r="D8" s="42">
        <v>2</v>
      </c>
      <c r="E8" s="50"/>
      <c r="F8" s="51">
        <f>D8*E8</f>
        <v>0</v>
      </c>
    </row>
    <row r="9" spans="1:6" ht="45" x14ac:dyDescent="0.2">
      <c r="A9" s="11" t="s">
        <v>25</v>
      </c>
      <c r="B9" s="12" t="s">
        <v>74</v>
      </c>
      <c r="C9" s="41" t="s">
        <v>2</v>
      </c>
      <c r="D9" s="42">
        <v>2</v>
      </c>
      <c r="E9" s="50"/>
      <c r="F9" s="51">
        <f>D9*E9</f>
        <v>0</v>
      </c>
    </row>
    <row r="10" spans="1:6" ht="45" x14ac:dyDescent="0.2">
      <c r="A10" s="11" t="s">
        <v>100</v>
      </c>
      <c r="B10" s="12" t="s">
        <v>12</v>
      </c>
      <c r="C10" s="41" t="s">
        <v>2</v>
      </c>
      <c r="D10" s="42">
        <v>1</v>
      </c>
      <c r="E10" s="50"/>
      <c r="F10" s="51">
        <f>D10*E10</f>
        <v>0</v>
      </c>
    </row>
    <row r="11" spans="1:6" ht="30" x14ac:dyDescent="0.2">
      <c r="A11" s="11" t="s">
        <v>101</v>
      </c>
      <c r="B11" s="12" t="s">
        <v>90</v>
      </c>
      <c r="C11" s="41" t="s">
        <v>2</v>
      </c>
      <c r="D11" s="42">
        <v>8</v>
      </c>
      <c r="E11" s="50"/>
      <c r="F11" s="51">
        <f t="shared" ref="F11" si="1">D11*E11</f>
        <v>0</v>
      </c>
    </row>
    <row r="12" spans="1:6" ht="30" x14ac:dyDescent="0.2">
      <c r="A12" s="11" t="s">
        <v>79</v>
      </c>
      <c r="B12" s="12" t="s">
        <v>58</v>
      </c>
      <c r="C12" s="41" t="s">
        <v>2</v>
      </c>
      <c r="D12" s="42">
        <v>2</v>
      </c>
      <c r="E12" s="50"/>
      <c r="F12" s="51">
        <f t="shared" si="0"/>
        <v>0</v>
      </c>
    </row>
    <row r="13" spans="1:6" ht="30" x14ac:dyDescent="0.2">
      <c r="A13" s="11" t="s">
        <v>102</v>
      </c>
      <c r="B13" s="12" t="s">
        <v>59</v>
      </c>
      <c r="C13" s="41" t="s">
        <v>2</v>
      </c>
      <c r="D13" s="42">
        <v>3</v>
      </c>
      <c r="E13" s="50"/>
      <c r="F13" s="51">
        <f t="shared" si="0"/>
        <v>0</v>
      </c>
    </row>
    <row r="14" spans="1:6" ht="30" x14ac:dyDescent="0.2">
      <c r="A14" s="11" t="s">
        <v>103</v>
      </c>
      <c r="B14" s="12" t="s">
        <v>60</v>
      </c>
      <c r="C14" s="41" t="s">
        <v>2</v>
      </c>
      <c r="D14" s="42">
        <v>2</v>
      </c>
      <c r="E14" s="50"/>
      <c r="F14" s="51">
        <f t="shared" si="0"/>
        <v>0</v>
      </c>
    </row>
    <row r="15" spans="1:6" ht="30" x14ac:dyDescent="0.2">
      <c r="A15" s="11" t="s">
        <v>104</v>
      </c>
      <c r="B15" s="12" t="s">
        <v>62</v>
      </c>
      <c r="C15" s="41" t="s">
        <v>2</v>
      </c>
      <c r="D15" s="42">
        <v>2</v>
      </c>
      <c r="E15" s="50"/>
      <c r="F15" s="51">
        <f t="shared" si="0"/>
        <v>0</v>
      </c>
    </row>
    <row r="16" spans="1:6" ht="30" x14ac:dyDescent="0.2">
      <c r="A16" s="11" t="s">
        <v>80</v>
      </c>
      <c r="B16" s="12" t="s">
        <v>61</v>
      </c>
      <c r="C16" s="41" t="s">
        <v>2</v>
      </c>
      <c r="D16" s="42">
        <v>6</v>
      </c>
      <c r="E16" s="50"/>
      <c r="F16" s="51">
        <f t="shared" si="0"/>
        <v>0</v>
      </c>
    </row>
    <row r="17" spans="1:6" ht="30" x14ac:dyDescent="0.2">
      <c r="A17" s="11" t="s">
        <v>26</v>
      </c>
      <c r="B17" s="12" t="s">
        <v>63</v>
      </c>
      <c r="C17" s="41" t="s">
        <v>2</v>
      </c>
      <c r="D17" s="42">
        <v>4</v>
      </c>
      <c r="E17" s="50"/>
      <c r="F17" s="51">
        <f t="shared" si="0"/>
        <v>0</v>
      </c>
    </row>
    <row r="18" spans="1:6" s="10" customFormat="1" ht="30" x14ac:dyDescent="0.2">
      <c r="A18" s="11" t="s">
        <v>27</v>
      </c>
      <c r="B18" s="12" t="s">
        <v>13</v>
      </c>
      <c r="C18" s="41" t="s">
        <v>2</v>
      </c>
      <c r="D18" s="42">
        <v>2</v>
      </c>
      <c r="E18" s="50"/>
      <c r="F18" s="51">
        <f t="shared" si="0"/>
        <v>0</v>
      </c>
    </row>
    <row r="19" spans="1:6" ht="30" x14ac:dyDescent="0.2">
      <c r="A19" s="11" t="s">
        <v>105</v>
      </c>
      <c r="B19" s="12" t="s">
        <v>14</v>
      </c>
      <c r="C19" s="41" t="s">
        <v>2</v>
      </c>
      <c r="D19" s="42">
        <v>1</v>
      </c>
      <c r="E19" s="50"/>
      <c r="F19" s="51">
        <f t="shared" si="0"/>
        <v>0</v>
      </c>
    </row>
    <row r="20" spans="1:6" ht="30" x14ac:dyDescent="0.2">
      <c r="A20" s="11" t="s">
        <v>81</v>
      </c>
      <c r="B20" s="12" t="s">
        <v>15</v>
      </c>
      <c r="C20" s="41" t="s">
        <v>2</v>
      </c>
      <c r="D20" s="42">
        <v>2</v>
      </c>
      <c r="E20" s="50"/>
      <c r="F20" s="51">
        <f t="shared" si="0"/>
        <v>0</v>
      </c>
    </row>
    <row r="21" spans="1:6" ht="45" x14ac:dyDescent="0.2">
      <c r="A21" s="11" t="s">
        <v>28</v>
      </c>
      <c r="B21" s="13" t="s">
        <v>16</v>
      </c>
      <c r="C21" s="41" t="s">
        <v>4</v>
      </c>
      <c r="D21" s="42">
        <v>22</v>
      </c>
      <c r="E21" s="50"/>
      <c r="F21" s="51">
        <f t="shared" si="0"/>
        <v>0</v>
      </c>
    </row>
    <row r="22" spans="1:6" ht="30" x14ac:dyDescent="0.2">
      <c r="A22" s="11" t="s">
        <v>29</v>
      </c>
      <c r="B22" s="45" t="s">
        <v>113</v>
      </c>
      <c r="C22" s="41" t="s">
        <v>2</v>
      </c>
      <c r="D22" s="42">
        <v>1</v>
      </c>
      <c r="E22" s="50"/>
      <c r="F22" s="51">
        <f t="shared" si="0"/>
        <v>0</v>
      </c>
    </row>
    <row r="23" spans="1:6" ht="30" x14ac:dyDescent="0.2">
      <c r="A23" s="11" t="s">
        <v>82</v>
      </c>
      <c r="B23" s="12" t="s">
        <v>91</v>
      </c>
      <c r="C23" s="41" t="s">
        <v>2</v>
      </c>
      <c r="D23" s="42">
        <v>2</v>
      </c>
      <c r="E23" s="50"/>
      <c r="F23" s="51">
        <f t="shared" si="0"/>
        <v>0</v>
      </c>
    </row>
    <row r="24" spans="1:6" ht="30" x14ac:dyDescent="0.2">
      <c r="A24" s="11" t="s">
        <v>30</v>
      </c>
      <c r="B24" s="12" t="s">
        <v>17</v>
      </c>
      <c r="C24" s="41" t="s">
        <v>2</v>
      </c>
      <c r="D24" s="42">
        <v>1</v>
      </c>
      <c r="E24" s="50"/>
      <c r="F24" s="51">
        <f t="shared" si="0"/>
        <v>0</v>
      </c>
    </row>
    <row r="25" spans="1:6" ht="30" x14ac:dyDescent="0.2">
      <c r="A25" s="11" t="s">
        <v>31</v>
      </c>
      <c r="B25" s="12" t="s">
        <v>18</v>
      </c>
      <c r="C25" s="41" t="s">
        <v>2</v>
      </c>
      <c r="D25" s="42">
        <v>1</v>
      </c>
      <c r="E25" s="50"/>
      <c r="F25" s="51">
        <f t="shared" si="0"/>
        <v>0</v>
      </c>
    </row>
    <row r="26" spans="1:6" ht="26.25" customHeight="1" x14ac:dyDescent="0.2">
      <c r="A26" s="11" t="s">
        <v>32</v>
      </c>
      <c r="B26" s="12" t="s">
        <v>84</v>
      </c>
      <c r="C26" s="41" t="s">
        <v>2</v>
      </c>
      <c r="D26" s="42">
        <v>3</v>
      </c>
      <c r="E26" s="50"/>
      <c r="F26" s="51">
        <f t="shared" si="0"/>
        <v>0</v>
      </c>
    </row>
    <row r="27" spans="1:6" ht="30" x14ac:dyDescent="0.2">
      <c r="A27" s="11" t="s">
        <v>33</v>
      </c>
      <c r="B27" s="12" t="s">
        <v>75</v>
      </c>
      <c r="C27" s="41" t="s">
        <v>2</v>
      </c>
      <c r="D27" s="42">
        <v>1</v>
      </c>
      <c r="E27" s="50"/>
      <c r="F27" s="51">
        <f t="shared" si="0"/>
        <v>0</v>
      </c>
    </row>
    <row r="28" spans="1:6" ht="26.25" customHeight="1" x14ac:dyDescent="0.2">
      <c r="A28" s="11" t="s">
        <v>34</v>
      </c>
      <c r="B28" s="12" t="s">
        <v>56</v>
      </c>
      <c r="C28" s="41" t="s">
        <v>2</v>
      </c>
      <c r="D28" s="42">
        <v>1</v>
      </c>
      <c r="E28" s="50"/>
      <c r="F28" s="51">
        <f t="shared" si="0"/>
        <v>0</v>
      </c>
    </row>
    <row r="29" spans="1:6" ht="26.25" customHeight="1" x14ac:dyDescent="0.2">
      <c r="A29" s="11" t="s">
        <v>83</v>
      </c>
      <c r="B29" s="12" t="s">
        <v>7</v>
      </c>
      <c r="C29" s="41" t="s">
        <v>2</v>
      </c>
      <c r="D29" s="42">
        <v>3</v>
      </c>
      <c r="E29" s="50"/>
      <c r="F29" s="51">
        <f t="shared" ref="F29:F37" si="2">D29*E29</f>
        <v>0</v>
      </c>
    </row>
    <row r="30" spans="1:6" ht="26.25" customHeight="1" x14ac:dyDescent="0.2">
      <c r="A30" s="11" t="s">
        <v>35</v>
      </c>
      <c r="B30" s="12" t="s">
        <v>93</v>
      </c>
      <c r="C30" s="41" t="s">
        <v>2</v>
      </c>
      <c r="D30" s="42">
        <v>6</v>
      </c>
      <c r="E30" s="50"/>
      <c r="F30" s="51">
        <f t="shared" si="2"/>
        <v>0</v>
      </c>
    </row>
    <row r="31" spans="1:6" ht="26.25" customHeight="1" x14ac:dyDescent="0.2">
      <c r="A31" s="11" t="s">
        <v>36</v>
      </c>
      <c r="B31" s="12" t="s">
        <v>19</v>
      </c>
      <c r="C31" s="41" t="s">
        <v>2</v>
      </c>
      <c r="D31" s="42">
        <v>2</v>
      </c>
      <c r="E31" s="50"/>
      <c r="F31" s="51">
        <f t="shared" si="2"/>
        <v>0</v>
      </c>
    </row>
    <row r="32" spans="1:6" ht="26.25" customHeight="1" x14ac:dyDescent="0.2">
      <c r="A32" s="11" t="s">
        <v>37</v>
      </c>
      <c r="B32" s="12" t="s">
        <v>8</v>
      </c>
      <c r="C32" s="41" t="s">
        <v>2</v>
      </c>
      <c r="D32" s="42">
        <v>1</v>
      </c>
      <c r="E32" s="50"/>
      <c r="F32" s="51">
        <f t="shared" si="2"/>
        <v>0</v>
      </c>
    </row>
    <row r="33" spans="1:6" ht="26.25" customHeight="1" x14ac:dyDescent="0.2">
      <c r="A33" s="11" t="s">
        <v>38</v>
      </c>
      <c r="B33" s="12" t="s">
        <v>76</v>
      </c>
      <c r="C33" s="41" t="s">
        <v>2</v>
      </c>
      <c r="D33" s="42">
        <v>15</v>
      </c>
      <c r="E33" s="50"/>
      <c r="F33" s="51">
        <f t="shared" si="2"/>
        <v>0</v>
      </c>
    </row>
    <row r="34" spans="1:6" ht="29.25" customHeight="1" x14ac:dyDescent="0.2">
      <c r="A34" s="11" t="s">
        <v>39</v>
      </c>
      <c r="B34" s="12" t="s">
        <v>21</v>
      </c>
      <c r="C34" s="41" t="s">
        <v>2</v>
      </c>
      <c r="D34" s="42">
        <v>4</v>
      </c>
      <c r="E34" s="50"/>
      <c r="F34" s="51">
        <f t="shared" si="2"/>
        <v>0</v>
      </c>
    </row>
    <row r="35" spans="1:6" ht="30" x14ac:dyDescent="0.2">
      <c r="A35" s="11" t="s">
        <v>40</v>
      </c>
      <c r="B35" s="12" t="s">
        <v>85</v>
      </c>
      <c r="C35" s="41" t="s">
        <v>2</v>
      </c>
      <c r="D35" s="42">
        <v>1</v>
      </c>
      <c r="E35" s="50"/>
      <c r="F35" s="51">
        <f t="shared" si="2"/>
        <v>0</v>
      </c>
    </row>
    <row r="36" spans="1:6" ht="30" x14ac:dyDescent="0.2">
      <c r="A36" s="11" t="s">
        <v>41</v>
      </c>
      <c r="B36" s="12" t="s">
        <v>77</v>
      </c>
      <c r="C36" s="41" t="s">
        <v>2</v>
      </c>
      <c r="D36" s="42">
        <v>1</v>
      </c>
      <c r="E36" s="50"/>
      <c r="F36" s="51">
        <f t="shared" si="2"/>
        <v>0</v>
      </c>
    </row>
    <row r="37" spans="1:6" ht="30" x14ac:dyDescent="0.2">
      <c r="A37" s="11" t="s">
        <v>42</v>
      </c>
      <c r="B37" s="12" t="s">
        <v>78</v>
      </c>
      <c r="C37" s="41" t="s">
        <v>2</v>
      </c>
      <c r="D37" s="42">
        <v>1</v>
      </c>
      <c r="E37" s="50"/>
      <c r="F37" s="51">
        <f t="shared" si="2"/>
        <v>0</v>
      </c>
    </row>
    <row r="38" spans="1:6" ht="30" x14ac:dyDescent="0.2">
      <c r="A38" s="11" t="s">
        <v>43</v>
      </c>
      <c r="B38" s="12" t="s">
        <v>92</v>
      </c>
      <c r="C38" s="41" t="s">
        <v>2</v>
      </c>
      <c r="D38" s="42">
        <v>2</v>
      </c>
      <c r="E38" s="50"/>
      <c r="F38" s="51">
        <f t="shared" si="0"/>
        <v>0</v>
      </c>
    </row>
    <row r="39" spans="1:6" ht="30" x14ac:dyDescent="0.2">
      <c r="A39" s="11" t="s">
        <v>44</v>
      </c>
      <c r="B39" s="12" t="s">
        <v>94</v>
      </c>
      <c r="C39" s="41" t="s">
        <v>2</v>
      </c>
      <c r="D39" s="42">
        <v>2</v>
      </c>
      <c r="E39" s="50"/>
      <c r="F39" s="51">
        <f t="shared" si="0"/>
        <v>0</v>
      </c>
    </row>
    <row r="40" spans="1:6" ht="30" x14ac:dyDescent="0.2">
      <c r="A40" s="11" t="s">
        <v>45</v>
      </c>
      <c r="B40" s="12" t="s">
        <v>95</v>
      </c>
      <c r="C40" s="41" t="s">
        <v>2</v>
      </c>
      <c r="D40" s="42">
        <v>2</v>
      </c>
      <c r="E40" s="50"/>
      <c r="F40" s="51">
        <f t="shared" si="0"/>
        <v>0</v>
      </c>
    </row>
    <row r="41" spans="1:6" ht="26.25" customHeight="1" x14ac:dyDescent="0.2">
      <c r="A41" s="11" t="s">
        <v>46</v>
      </c>
      <c r="B41" s="12" t="s">
        <v>20</v>
      </c>
      <c r="C41" s="41" t="s">
        <v>2</v>
      </c>
      <c r="D41" s="42">
        <v>2</v>
      </c>
      <c r="E41" s="50"/>
      <c r="F41" s="51">
        <f t="shared" si="0"/>
        <v>0</v>
      </c>
    </row>
    <row r="42" spans="1:6" ht="30" x14ac:dyDescent="0.2">
      <c r="A42" s="11" t="s">
        <v>47</v>
      </c>
      <c r="B42" s="12" t="s">
        <v>64</v>
      </c>
      <c r="C42" s="41" t="s">
        <v>2</v>
      </c>
      <c r="D42" s="42">
        <v>2</v>
      </c>
      <c r="E42" s="50"/>
      <c r="F42" s="51">
        <f t="shared" si="0"/>
        <v>0</v>
      </c>
    </row>
    <row r="43" spans="1:6" ht="30" x14ac:dyDescent="0.2">
      <c r="A43" s="11" t="s">
        <v>48</v>
      </c>
      <c r="B43" s="12" t="s">
        <v>96</v>
      </c>
      <c r="C43" s="41" t="s">
        <v>2</v>
      </c>
      <c r="D43" s="42">
        <v>2</v>
      </c>
      <c r="E43" s="50"/>
      <c r="F43" s="51">
        <f t="shared" si="0"/>
        <v>0</v>
      </c>
    </row>
    <row r="44" spans="1:6" ht="30" x14ac:dyDescent="0.2">
      <c r="A44" s="11" t="s">
        <v>49</v>
      </c>
      <c r="B44" s="12" t="s">
        <v>97</v>
      </c>
      <c r="C44" s="41" t="s">
        <v>2</v>
      </c>
      <c r="D44" s="42">
        <v>1</v>
      </c>
      <c r="E44" s="50"/>
      <c r="F44" s="51">
        <f t="shared" si="0"/>
        <v>0</v>
      </c>
    </row>
    <row r="45" spans="1:6" ht="30" x14ac:dyDescent="0.2">
      <c r="A45" s="11" t="s">
        <v>50</v>
      </c>
      <c r="B45" s="12" t="s">
        <v>98</v>
      </c>
      <c r="C45" s="41" t="s">
        <v>2</v>
      </c>
      <c r="D45" s="42">
        <v>2</v>
      </c>
      <c r="E45" s="50"/>
      <c r="F45" s="51">
        <f t="shared" si="0"/>
        <v>0</v>
      </c>
    </row>
    <row r="46" spans="1:6" ht="27" customHeight="1" x14ac:dyDescent="0.2">
      <c r="A46" s="11" t="s">
        <v>51</v>
      </c>
      <c r="B46" s="12" t="s">
        <v>106</v>
      </c>
      <c r="C46" s="41" t="s">
        <v>2</v>
      </c>
      <c r="D46" s="42">
        <v>1</v>
      </c>
      <c r="E46" s="50"/>
      <c r="F46" s="51">
        <f t="shared" si="0"/>
        <v>0</v>
      </c>
    </row>
    <row r="47" spans="1:6" ht="31.5" customHeight="1" x14ac:dyDescent="0.2">
      <c r="A47" s="11" t="s">
        <v>52</v>
      </c>
      <c r="B47" s="12" t="s">
        <v>86</v>
      </c>
      <c r="C47" s="41" t="s">
        <v>70</v>
      </c>
      <c r="D47" s="42">
        <v>8</v>
      </c>
      <c r="E47" s="50"/>
      <c r="F47" s="51">
        <f t="shared" ref="F47" si="3">E47*D47</f>
        <v>0</v>
      </c>
    </row>
    <row r="48" spans="1:6" ht="30" x14ac:dyDescent="0.2">
      <c r="A48" s="11" t="s">
        <v>53</v>
      </c>
      <c r="B48" s="12" t="s">
        <v>55</v>
      </c>
      <c r="C48" s="41" t="s">
        <v>4</v>
      </c>
      <c r="D48" s="42">
        <v>1</v>
      </c>
      <c r="E48" s="50"/>
      <c r="F48" s="51">
        <f t="shared" si="0"/>
        <v>0</v>
      </c>
    </row>
    <row r="49" spans="1:6" ht="27" customHeight="1" x14ac:dyDescent="0.2">
      <c r="A49" s="11" t="s">
        <v>54</v>
      </c>
      <c r="B49" s="12" t="s">
        <v>99</v>
      </c>
      <c r="C49" s="41" t="s">
        <v>4</v>
      </c>
      <c r="D49" s="42">
        <v>1</v>
      </c>
      <c r="E49" s="50"/>
      <c r="F49" s="51">
        <f t="shared" si="0"/>
        <v>0</v>
      </c>
    </row>
    <row r="50" spans="1:6" ht="15.75" thickBot="1" x14ac:dyDescent="0.25">
      <c r="A50" s="11"/>
      <c r="B50" s="28"/>
      <c r="C50" s="41"/>
      <c r="D50" s="42"/>
      <c r="E50" s="50"/>
      <c r="F50" s="51"/>
    </row>
    <row r="51" spans="1:6" ht="30" customHeight="1" thickBot="1" x14ac:dyDescent="0.25">
      <c r="A51" s="14"/>
      <c r="B51" s="19" t="s">
        <v>107</v>
      </c>
      <c r="C51" s="15"/>
      <c r="D51" s="15"/>
      <c r="E51" s="52"/>
      <c r="F51" s="53">
        <f>SUM(F5:F50)</f>
        <v>0</v>
      </c>
    </row>
    <row r="52" spans="1:6" ht="30" customHeight="1" thickBot="1" x14ac:dyDescent="0.25">
      <c r="A52" s="29"/>
      <c r="B52" s="19" t="s">
        <v>108</v>
      </c>
      <c r="C52" s="30"/>
      <c r="D52" s="30"/>
      <c r="E52" s="54"/>
      <c r="F52" s="55"/>
    </row>
    <row r="53" spans="1:6" ht="30" customHeight="1" thickBot="1" x14ac:dyDescent="0.25">
      <c r="A53" s="43"/>
      <c r="B53" s="24" t="s">
        <v>10</v>
      </c>
      <c r="C53" s="44"/>
      <c r="D53" s="44"/>
      <c r="E53" s="56"/>
      <c r="F53" s="57"/>
    </row>
    <row r="54" spans="1:6" ht="75" x14ac:dyDescent="0.2">
      <c r="A54" s="31" t="s">
        <v>57</v>
      </c>
      <c r="B54" s="45" t="s">
        <v>109</v>
      </c>
      <c r="C54" s="41" t="s">
        <v>4</v>
      </c>
      <c r="D54" s="42">
        <v>1</v>
      </c>
      <c r="E54" s="50"/>
      <c r="F54" s="58">
        <f t="shared" ref="F54:F59" si="4">E54*D54</f>
        <v>0</v>
      </c>
    </row>
    <row r="55" spans="1:6" ht="26.25" customHeight="1" x14ac:dyDescent="0.2">
      <c r="A55" s="11" t="s">
        <v>65</v>
      </c>
      <c r="B55" s="12" t="s">
        <v>111</v>
      </c>
      <c r="C55" s="41" t="s">
        <v>2</v>
      </c>
      <c r="D55" s="42">
        <v>1</v>
      </c>
      <c r="E55" s="50"/>
      <c r="F55" s="58">
        <f t="shared" si="4"/>
        <v>0</v>
      </c>
    </row>
    <row r="56" spans="1:6" ht="26.25" customHeight="1" x14ac:dyDescent="0.2">
      <c r="A56" s="11" t="s">
        <v>66</v>
      </c>
      <c r="B56" s="12" t="s">
        <v>110</v>
      </c>
      <c r="C56" s="41" t="s">
        <v>2</v>
      </c>
      <c r="D56" s="42">
        <v>2</v>
      </c>
      <c r="E56" s="50"/>
      <c r="F56" s="58">
        <f t="shared" si="4"/>
        <v>0</v>
      </c>
    </row>
    <row r="57" spans="1:6" ht="26.25" customHeight="1" x14ac:dyDescent="0.2">
      <c r="A57" s="11" t="s">
        <v>67</v>
      </c>
      <c r="B57" s="12" t="s">
        <v>112</v>
      </c>
      <c r="C57" s="41" t="s">
        <v>2</v>
      </c>
      <c r="D57" s="42">
        <v>2</v>
      </c>
      <c r="E57" s="50"/>
      <c r="F57" s="58">
        <f t="shared" si="4"/>
        <v>0</v>
      </c>
    </row>
    <row r="58" spans="1:6" ht="26.25" customHeight="1" x14ac:dyDescent="0.2">
      <c r="A58" s="11" t="s">
        <v>68</v>
      </c>
      <c r="B58" s="12" t="s">
        <v>114</v>
      </c>
      <c r="C58" s="41" t="s">
        <v>2</v>
      </c>
      <c r="D58" s="42">
        <v>1</v>
      </c>
      <c r="E58" s="50"/>
      <c r="F58" s="58">
        <f t="shared" ref="F58" si="5">D58*E58</f>
        <v>0</v>
      </c>
    </row>
    <row r="59" spans="1:6" ht="45.75" thickBot="1" x14ac:dyDescent="0.25">
      <c r="A59" s="48" t="s">
        <v>69</v>
      </c>
      <c r="B59" s="12" t="s">
        <v>115</v>
      </c>
      <c r="C59" s="41" t="s">
        <v>4</v>
      </c>
      <c r="D59" s="42">
        <v>1</v>
      </c>
      <c r="E59" s="50"/>
      <c r="F59" s="58">
        <f t="shared" si="4"/>
        <v>0</v>
      </c>
    </row>
    <row r="60" spans="1:6" ht="28.5" customHeight="1" thickBot="1" x14ac:dyDescent="0.25">
      <c r="A60" s="14"/>
      <c r="B60" s="19" t="s">
        <v>116</v>
      </c>
      <c r="C60" s="15"/>
      <c r="D60" s="15"/>
      <c r="E60" s="52"/>
      <c r="F60" s="53">
        <f>SUM(F54:F59)</f>
        <v>0</v>
      </c>
    </row>
    <row r="61" spans="1:6" x14ac:dyDescent="0.2">
      <c r="A61" s="32"/>
      <c r="B61" s="33"/>
      <c r="C61" s="34"/>
      <c r="D61" s="34"/>
      <c r="E61" s="35"/>
      <c r="F61" s="49"/>
    </row>
    <row r="62" spans="1:6" ht="15.75" x14ac:dyDescent="0.2">
      <c r="A62" s="32"/>
      <c r="B62" s="39" t="s">
        <v>71</v>
      </c>
      <c r="C62" s="34"/>
      <c r="D62" s="34"/>
      <c r="E62" s="35"/>
      <c r="F62" s="49"/>
    </row>
    <row r="63" spans="1:6" ht="15" thickBot="1" x14ac:dyDescent="0.25">
      <c r="A63" s="32"/>
      <c r="B63" s="33"/>
      <c r="C63" s="34"/>
      <c r="D63" s="34"/>
      <c r="E63" s="35"/>
      <c r="F63" s="36"/>
    </row>
    <row r="64" spans="1:6" ht="16.5" thickBot="1" x14ac:dyDescent="0.3">
      <c r="A64" s="32"/>
      <c r="B64" s="59" t="s">
        <v>117</v>
      </c>
      <c r="C64" s="60"/>
      <c r="D64" s="60"/>
      <c r="E64" s="61"/>
      <c r="F64" s="40">
        <f>F51</f>
        <v>0</v>
      </c>
    </row>
    <row r="65" spans="1:6" ht="16.5" thickBot="1" x14ac:dyDescent="0.3">
      <c r="A65" s="32"/>
      <c r="B65" s="62" t="s">
        <v>118</v>
      </c>
      <c r="C65" s="63"/>
      <c r="D65" s="63"/>
      <c r="E65" s="64"/>
      <c r="F65" s="38">
        <f>F60</f>
        <v>0</v>
      </c>
    </row>
    <row r="66" spans="1:6" ht="23.25" thickBot="1" x14ac:dyDescent="0.6">
      <c r="A66" s="37"/>
      <c r="B66" s="65" t="s">
        <v>6</v>
      </c>
      <c r="C66" s="66"/>
      <c r="D66" s="66"/>
      <c r="E66" s="67"/>
      <c r="F66" s="47">
        <f>SUM(F64:F65)</f>
        <v>0</v>
      </c>
    </row>
    <row r="67" spans="1:6" x14ac:dyDescent="0.2">
      <c r="A67" s="7"/>
      <c r="B67" s="46"/>
      <c r="C67" s="7"/>
      <c r="D67" s="7"/>
      <c r="E67" s="8"/>
      <c r="F67" s="8"/>
    </row>
  </sheetData>
  <sheetProtection password="CC3D" sheet="1" objects="1" scenarios="1" selectLockedCells="1"/>
  <mergeCells count="3">
    <mergeCell ref="B64:E64"/>
    <mergeCell ref="B65:E65"/>
    <mergeCell ref="B66:E66"/>
  </mergeCells>
  <phoneticPr fontId="9" type="noConversion"/>
  <printOptions horizontalCentered="1"/>
  <pageMargins left="0.19685039370078741" right="0.19685039370078741" top="2.0078740157480315" bottom="1.4173228346456694" header="0.11811023622047245" footer="0.11811023622047245"/>
  <pageSetup paperSize="9" scale="61" orientation="portrait" horizontalDpi="300" verticalDpi="300" r:id="rId1"/>
  <headerFooter>
    <oddHeader>&amp;L
&amp;C&amp;12
&amp;"-,מודגש"&amp;14&amp;Uמתקן אשל&amp;"-,רגיל"&amp;12&amp;U
&amp;Uהקמת חוות מיכלים חדשה
&amp;U
תכולת לוח חשמל מתח נמוך</oddHeader>
    <oddFooter>&amp;C&amp;P</oddFooter>
  </headerFooter>
  <rowBreaks count="1" manualBreakCount="1">
    <brk id="5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2</vt:i4>
      </vt:variant>
    </vt:vector>
  </HeadingPairs>
  <TitlesOfParts>
    <vt:vector size="3" baseType="lpstr">
      <vt:lpstr>אומדן</vt:lpstr>
      <vt:lpstr>אומדן!WPrint_Area_W</vt:lpstr>
      <vt:lpstr>אומדן!WPrint_TitlesW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nisim</dc:creator>
  <cp:lastModifiedBy>ערן רייניש</cp:lastModifiedBy>
  <cp:lastPrinted>2021-07-26T06:58:10Z</cp:lastPrinted>
  <dcterms:created xsi:type="dcterms:W3CDTF">2012-05-10T08:56:51Z</dcterms:created>
  <dcterms:modified xsi:type="dcterms:W3CDTF">2024-06-16T08:45:39Z</dcterms:modified>
</cp:coreProperties>
</file>